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8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Sociedades!$E$34</definedName>
    <definedName name="_xlnm.Print_Titles" localSheetId="0">Sociedades!$1:$2</definedName>
  </definedNames>
  <calcPr calcId="162913"/>
  <fileRecoveryPr autoRecover="0"/>
</workbook>
</file>

<file path=xl/calcChain.xml><?xml version="1.0" encoding="utf-8"?>
<calcChain xmlns="http://schemas.openxmlformats.org/spreadsheetml/2006/main">
  <c r="A13" i="2" l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D9" i="2" l="1"/>
  <c r="D4" i="2" l="1"/>
  <c r="E4" i="2"/>
  <c r="F4" i="2"/>
  <c r="E9" i="2"/>
  <c r="F9" i="2"/>
  <c r="F78" i="2" l="1"/>
  <c r="E78" i="2"/>
  <c r="D78" i="2"/>
</calcChain>
</file>

<file path=xl/sharedStrings.xml><?xml version="1.0" encoding="utf-8"?>
<sst xmlns="http://schemas.openxmlformats.org/spreadsheetml/2006/main" count="147" uniqueCount="135">
  <si>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</si>
  <si>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</si>
  <si>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</si>
  <si>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</si>
  <si>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</si>
  <si>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</si>
  <si>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</si>
  <si>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</si>
  <si>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</si>
  <si>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</si>
  <si>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</si>
  <si>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</si>
  <si>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</si>
  <si>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</si>
  <si>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</si>
  <si>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</si>
  <si>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</si>
  <si>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</si>
  <si>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</si>
  <si>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</si>
  <si>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</si>
  <si>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</si>
  <si>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</si>
  <si>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</si>
  <si>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</si>
  <si>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</si>
  <si>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</si>
  <si>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</si>
  <si>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</si>
  <si>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</si>
  <si>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</si>
  <si>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</si>
  <si>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</si>
  <si>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</si>
  <si>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</si>
  <si>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</si>
  <si>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</si>
  <si>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</si>
  <si>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</si>
  <si>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</si>
  <si>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</si>
  <si>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</si>
  <si>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</si>
  <si>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</si>
  <si>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</si>
  <si>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</si>
  <si>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</si>
  <si>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</si>
  <si>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</si>
  <si>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</si>
  <si>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</si>
  <si>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</si>
  <si>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</si>
  <si>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</si>
  <si>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</si>
  <si>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</si>
  <si>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</si>
  <si>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</si>
  <si>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</si>
  <si>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</si>
  <si>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</si>
  <si>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</si>
  <si>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</si>
  <si>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</si>
  <si>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</si>
  <si>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</si>
  <si>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</si>
  <si>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</si>
  <si>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</si>
  <si>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</si>
  <si>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</si>
  <si>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</si>
  <si>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</si>
  <si>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</si>
  <si>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</si>
  <si>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</si>
  <si>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</si>
  <si>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</si>
  <si>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</si>
  <si>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</si>
  <si>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</si>
  <si>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</si>
  <si>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</si>
  <si>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</si>
  <si>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</si>
  <si>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</si>
  <si>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</si>
  <si>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</si>
  <si>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</si>
  <si>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ALLIANZ POPULAR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</si>
  <si>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</si>
  <si>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</si>
  <si>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</si>
  <si>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</si>
  <si>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</si>
  <si>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</si>
  <si>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</si>
  <si>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</si>
  <si>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</si>
  <si>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</si>
  <si>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</si>
  <si>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</si>
  <si>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</si>
  <si>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</si>
  <si>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</si>
  <si>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</si>
  <si>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</si>
  <si>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</si>
  <si>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</si>
  <si>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</si>
  <si>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</si>
  <si>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</si>
  <si>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</si>
  <si>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</si>
  <si>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</si>
  <si>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</si>
  <si>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</si>
  <si>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</si>
  <si>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</si>
  <si>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</si>
  <si>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</si>
  <si>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SANTANDER</t>
  </si>
  <si>
    <t>ESFERA CAPITAL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</si>
  <si>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</si>
  <si>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</si>
  <si>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</si>
  <si>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</si>
  <si>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</si>
  <si>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</si>
  <si>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</si>
  <si>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</si>
  <si>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</si>
  <si>
    <t>COBAS</t>
  </si>
  <si>
    <t>COBAS AM</t>
  </si>
  <si>
    <t>(*) Información número accionistas: últimos datos disponibles. Datos actualizados a 31 de marzo del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</si>
</sst>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p_t_a_-;\-* #,##0.00\ _p_t_a_-;_-* &quot;-&quot;??\ _p_t_a_-;_-@_-"/>
    <numFmt numFmtId="165" formatCode="dd\-mm\-yy"/>
  </numFmts>
  <fonts count="40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b/>
      <sz val="8"/>
      <color rgb="FFFF0000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thin">
        <color rgb="FFF67307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medium">
        <color rgb="FF0070C0"/>
      </bottom>
      <diagonal/>
    </border>
    <border>
      <left style="thin">
        <color rgb="FF003380"/>
      </left>
      <right/>
      <top style="thin">
        <color rgb="FFF67307"/>
      </top>
      <bottom style="medium">
        <color rgb="FF0070C0"/>
      </bottom>
      <diagonal/>
    </border>
  </borders>
  <cellStyleXfs count="5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</cellStyleXfs>
  <cellXfs count="75">
    <xf numFmtId="0" fontId="0" fillId="0" borderId="0" xfId="0"/>
    <xf numFmtId="0" fontId="24" fillId="0" borderId="0" xfId="0" applyFont="1" applyBorder="1"/>
    <xf numFmtId="0" fontId="25" fillId="33" borderId="12" xfId="0" applyFont="1" applyFill="1" applyBorder="1" applyAlignment="1">
      <alignment horizontal="center"/>
    </xf>
    <xf numFmtId="0" fontId="25" fillId="33" borderId="13" xfId="0" applyFont="1" applyFill="1" applyBorder="1" applyAlignment="1">
      <alignment horizontal="center"/>
    </xf>
    <xf numFmtId="3" fontId="25" fillId="33" borderId="13" xfId="0" applyNumberFormat="1" applyFont="1" applyFill="1" applyBorder="1" applyAlignment="1">
      <alignment horizontal="center"/>
    </xf>
    <xf numFmtId="3" fontId="25" fillId="33" borderId="14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0" fontId="35" fillId="34" borderId="0" xfId="0" applyFont="1" applyFill="1" applyBorder="1"/>
    <xf numFmtId="165" fontId="23" fillId="35" borderId="20" xfId="0" applyNumberFormat="1" applyFont="1" applyFill="1" applyBorder="1" applyAlignment="1">
      <alignment horizontal="center" vertical="center"/>
    </xf>
    <xf numFmtId="0" fontId="38" fillId="34" borderId="15" xfId="0" applyFont="1" applyFill="1" applyBorder="1" applyAlignment="1">
      <alignment horizontal="right" vertical="center" indent="1"/>
    </xf>
    <xf numFmtId="3" fontId="32" fillId="35" borderId="1" xfId="0" applyNumberFormat="1" applyFont="1" applyFill="1" applyBorder="1" applyAlignment="1">
      <alignment horizontal="right" vertical="center" indent="1"/>
    </xf>
    <xf numFmtId="0" fontId="38" fillId="34" borderId="21" xfId="0" applyFont="1" applyFill="1" applyBorder="1" applyAlignment="1">
      <alignment horizontal="right" vertical="center" indent="1"/>
    </xf>
    <xf numFmtId="0" fontId="38" fillId="34" borderId="24" xfId="0" applyFont="1" applyFill="1" applyBorder="1" applyAlignment="1">
      <alignment horizontal="right" vertical="center" indent="1"/>
    </xf>
    <xf numFmtId="0" fontId="38" fillId="34" borderId="27" xfId="0" applyFont="1" applyFill="1" applyBorder="1" applyAlignment="1">
      <alignment horizontal="right" vertical="center" indent="1"/>
    </xf>
    <xf numFmtId="0" fontId="38" fillId="34" borderId="30" xfId="0" applyFont="1" applyFill="1" applyBorder="1" applyAlignment="1">
      <alignment horizontal="right" vertical="center" indent="1"/>
    </xf>
    <xf numFmtId="0" fontId="38" fillId="34" borderId="33" xfId="0" applyFont="1" applyFill="1" applyBorder="1" applyAlignment="1">
      <alignment horizontal="right" vertical="center" indent="1"/>
    </xf>
    <xf numFmtId="0" fontId="38" fillId="34" borderId="36" xfId="0" applyFont="1" applyFill="1" applyBorder="1" applyAlignment="1">
      <alignment horizontal="right" vertical="center" indent="1"/>
    </xf>
    <xf numFmtId="0" fontId="38" fillId="34" borderId="39" xfId="0" applyFont="1" applyFill="1" applyBorder="1" applyAlignment="1">
      <alignment horizontal="right" vertical="center" indent="1"/>
    </xf>
    <xf numFmtId="0" fontId="39" fillId="0" borderId="0" xfId="0" applyFont="1" applyFill="1" applyBorder="1"/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5" borderId="18" xfId="0" applyFont="1" applyFill="1" applyBorder="1" applyAlignment="1">
      <alignment horizontal="center" vertical="center"/>
    </xf>
    <xf numFmtId="0" fontId="23" fillId="35" borderId="19" xfId="0" applyFont="1" applyFill="1" applyBorder="1" applyAlignment="1">
      <alignment horizontal="center" vertical="center"/>
    </xf>
    <xf numFmtId="0" fontId="27" fillId="34" borderId="40" xfId="0" applyFont="1" applyFill="1" applyBorder="1" applyAlignment="1">
      <alignment horizontal="left" vertical="center" indent="1"/>
    </xf>
    <xf numFmtId="0" fontId="28" fillId="34" borderId="40" xfId="0" applyFont="1" applyFill="1" applyBorder="1" applyAlignment="1">
      <alignment horizontal="left" vertical="center" indent="1"/>
    </xf>
    <xf numFmtId="3" fontId="29" fillId="34" borderId="40" xfId="0" applyNumberFormat="1" applyFont="1" applyFill="1" applyBorder="1" applyAlignment="1">
      <alignment horizontal="right" vertical="center" indent="1"/>
    </xf>
    <xf numFmtId="0" fontId="29" fillId="34" borderId="40" xfId="0" applyFont="1" applyFill="1" applyBorder="1" applyAlignment="1">
      <alignment horizontal="right" vertical="center" indent="1"/>
    </xf>
    <xf numFmtId="3" fontId="29" fillId="34" borderId="41" xfId="0" applyNumberFormat="1" applyFont="1" applyFill="1" applyBorder="1" applyAlignment="1">
      <alignment horizontal="right" vertical="center" indent="1"/>
    </xf>
    <xf numFmtId="0" fontId="27" fillId="34" borderId="31" xfId="0" applyFont="1" applyFill="1" applyBorder="1" applyAlignment="1">
      <alignment horizontal="left" vertical="center" indent="1"/>
    </xf>
    <xf numFmtId="0" fontId="28" fillId="34" borderId="31" xfId="0" applyFont="1" applyFill="1" applyBorder="1" applyAlignment="1">
      <alignment horizontal="left" vertical="center" indent="1"/>
    </xf>
    <xf numFmtId="3" fontId="30" fillId="34" borderId="31" xfId="0" applyNumberFormat="1" applyFont="1" applyFill="1" applyBorder="1" applyAlignment="1">
      <alignment horizontal="right" vertical="center" indent="1"/>
    </xf>
    <xf numFmtId="3" fontId="30" fillId="34" borderId="32" xfId="0" applyNumberFormat="1" applyFont="1" applyFill="1" applyBorder="1" applyAlignment="1">
      <alignment horizontal="right" vertical="center" indent="1"/>
    </xf>
    <xf numFmtId="0" fontId="27" fillId="34" borderId="16" xfId="0" applyFont="1" applyFill="1" applyBorder="1" applyAlignment="1">
      <alignment horizontal="left" vertical="center" indent="1"/>
    </xf>
    <xf numFmtId="0" fontId="28" fillId="34" borderId="16" xfId="0" quotePrefix="1" applyFont="1" applyFill="1" applyBorder="1" applyAlignment="1">
      <alignment horizontal="left" vertical="center" indent="1"/>
    </xf>
    <xf numFmtId="3" fontId="29" fillId="34" borderId="16" xfId="0" applyNumberFormat="1" applyFont="1" applyFill="1" applyBorder="1" applyAlignment="1">
      <alignment horizontal="right" vertical="center" indent="1"/>
    </xf>
    <xf numFmtId="0" fontId="29" fillId="34" borderId="16" xfId="0" applyFont="1" applyFill="1" applyBorder="1" applyAlignment="1">
      <alignment horizontal="right" vertical="center" indent="1"/>
    </xf>
    <xf numFmtId="3" fontId="29" fillId="34" borderId="17" xfId="0" applyNumberFormat="1" applyFont="1" applyFill="1" applyBorder="1" applyAlignment="1">
      <alignment horizontal="right" vertical="center" indent="1"/>
    </xf>
    <xf numFmtId="0" fontId="27" fillId="34" borderId="34" xfId="0" applyFont="1" applyFill="1" applyBorder="1" applyAlignment="1">
      <alignment horizontal="left" vertical="center" indent="1"/>
    </xf>
    <xf numFmtId="0" fontId="28" fillId="34" borderId="34" xfId="0" quotePrefix="1" applyFont="1" applyFill="1" applyBorder="1" applyAlignment="1">
      <alignment horizontal="left" vertical="center" indent="1"/>
    </xf>
    <xf numFmtId="3" fontId="29" fillId="34" borderId="34" xfId="0" applyNumberFormat="1" applyFont="1" applyFill="1" applyBorder="1" applyAlignment="1">
      <alignment horizontal="right" vertical="center" indent="1"/>
    </xf>
    <xf numFmtId="0" fontId="29" fillId="34" borderId="34" xfId="0" applyFont="1" applyFill="1" applyBorder="1" applyAlignment="1">
      <alignment horizontal="right" vertical="center" indent="1"/>
    </xf>
    <xf numFmtId="3" fontId="29" fillId="34" borderId="35" xfId="0" applyNumberFormat="1" applyFont="1" applyFill="1" applyBorder="1" applyAlignment="1">
      <alignment horizontal="right" vertical="center" indent="1"/>
    </xf>
    <xf numFmtId="0" fontId="27" fillId="34" borderId="37" xfId="0" applyFont="1" applyFill="1" applyBorder="1" applyAlignment="1">
      <alignment horizontal="left" vertical="center" indent="1"/>
    </xf>
    <xf numFmtId="0" fontId="28" fillId="34" borderId="37" xfId="0" applyFont="1" applyFill="1" applyBorder="1" applyAlignment="1">
      <alignment horizontal="left" vertical="center" indent="1"/>
    </xf>
    <xf numFmtId="3" fontId="29" fillId="34" borderId="37" xfId="0" applyNumberFormat="1" applyFont="1" applyFill="1" applyBorder="1" applyAlignment="1">
      <alignment horizontal="right" vertical="center" indent="1"/>
    </xf>
    <xf numFmtId="0" fontId="29" fillId="34" borderId="37" xfId="0" applyFont="1" applyFill="1" applyBorder="1" applyAlignment="1">
      <alignment horizontal="right" vertical="center" indent="1"/>
    </xf>
    <xf numFmtId="3" fontId="29" fillId="34" borderId="38" xfId="0" applyNumberFormat="1" applyFont="1" applyFill="1" applyBorder="1" applyAlignment="1">
      <alignment horizontal="right" vertical="center" indent="1"/>
    </xf>
    <xf numFmtId="0" fontId="27" fillId="34" borderId="28" xfId="0" applyFont="1" applyFill="1" applyBorder="1" applyAlignment="1">
      <alignment horizontal="left" vertical="center" indent="1"/>
    </xf>
    <xf numFmtId="0" fontId="28" fillId="34" borderId="28" xfId="0" applyFont="1" applyFill="1" applyBorder="1" applyAlignment="1">
      <alignment horizontal="left" vertical="center" indent="1"/>
    </xf>
    <xf numFmtId="3" fontId="29" fillId="34" borderId="28" xfId="0" applyNumberFormat="1" applyFont="1" applyFill="1" applyBorder="1" applyAlignment="1">
      <alignment horizontal="right" vertical="center" indent="1"/>
    </xf>
    <xf numFmtId="0" fontId="29" fillId="34" borderId="28" xfId="0" applyFont="1" applyFill="1" applyBorder="1" applyAlignment="1">
      <alignment horizontal="right" vertical="center" indent="1"/>
    </xf>
    <xf numFmtId="3" fontId="29" fillId="34" borderId="29" xfId="0" applyNumberFormat="1" applyFont="1" applyFill="1" applyBorder="1" applyAlignment="1">
      <alignment horizontal="right" vertical="center" indent="1"/>
    </xf>
    <xf numFmtId="0" fontId="30" fillId="34" borderId="31" xfId="0" applyFont="1" applyFill="1" applyBorder="1" applyAlignment="1">
      <alignment horizontal="right" vertical="center" indent="1"/>
    </xf>
    <xf numFmtId="0" fontId="28" fillId="34" borderId="16" xfId="0" applyFont="1" applyFill="1" applyBorder="1" applyAlignment="1">
      <alignment horizontal="left" vertical="center" indent="1"/>
    </xf>
    <xf numFmtId="0" fontId="27" fillId="34" borderId="22" xfId="0" applyFont="1" applyFill="1" applyBorder="1" applyAlignment="1">
      <alignment horizontal="left" vertical="center" indent="1"/>
    </xf>
    <xf numFmtId="0" fontId="28" fillId="34" borderId="22" xfId="0" applyFont="1" applyFill="1" applyBorder="1" applyAlignment="1">
      <alignment horizontal="left" vertical="center" indent="1"/>
    </xf>
    <xf numFmtId="3" fontId="29" fillId="34" borderId="22" xfId="0" applyNumberFormat="1" applyFont="1" applyFill="1" applyBorder="1" applyAlignment="1">
      <alignment horizontal="right" vertical="center" indent="1"/>
    </xf>
    <xf numFmtId="0" fontId="29" fillId="34" borderId="22" xfId="0" applyFont="1" applyFill="1" applyBorder="1" applyAlignment="1">
      <alignment horizontal="right" vertical="center" indent="1"/>
    </xf>
    <xf numFmtId="3" fontId="29" fillId="34" borderId="23" xfId="0" applyNumberFormat="1" applyFont="1" applyFill="1" applyBorder="1" applyAlignment="1">
      <alignment horizontal="right" vertical="center" indent="1"/>
    </xf>
    <xf numFmtId="0" fontId="27" fillId="34" borderId="23" xfId="0" applyFont="1" applyFill="1" applyBorder="1" applyAlignment="1">
      <alignment horizontal="left" vertical="center" indent="1"/>
    </xf>
    <xf numFmtId="0" fontId="28" fillId="34" borderId="21" xfId="0" applyFont="1" applyFill="1" applyBorder="1" applyAlignment="1">
      <alignment horizontal="left" vertical="center" indent="1"/>
    </xf>
    <xf numFmtId="0" fontId="27" fillId="34" borderId="25" xfId="0" applyFont="1" applyFill="1" applyBorder="1" applyAlignment="1">
      <alignment horizontal="left" vertical="center" indent="1"/>
    </xf>
    <xf numFmtId="0" fontId="28" fillId="34" borderId="24" xfId="0" applyFont="1" applyFill="1" applyBorder="1" applyAlignment="1">
      <alignment horizontal="left" vertical="center" indent="1"/>
    </xf>
    <xf numFmtId="3" fontId="29" fillId="34" borderId="25" xfId="0" applyNumberFormat="1" applyFont="1" applyFill="1" applyBorder="1" applyAlignment="1">
      <alignment horizontal="right" vertical="center" indent="1"/>
    </xf>
    <xf numFmtId="0" fontId="29" fillId="34" borderId="25" xfId="0" applyFont="1" applyFill="1" applyBorder="1" applyAlignment="1">
      <alignment horizontal="right" vertical="center" indent="1"/>
    </xf>
    <xf numFmtId="3" fontId="29" fillId="34" borderId="26" xfId="0" applyNumberFormat="1" applyFont="1" applyFill="1" applyBorder="1" applyAlignment="1">
      <alignment horizontal="right" vertical="center" indent="1"/>
    </xf>
  </cellXfs>
  <cellStyles count="52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tabSelected="1" zoomScaleNormal="100" workbookViewId="0">
      <pane ySplit="2" topLeftCell="A3" activePane="bottomLeft" state="frozen"/>
      <selection pane="bottomLeft" activeCell="B64" sqref="B64:C64"/>
    </sheetView>
  </sheetViews>
  <sheetFormatPr baseColWidth="10" defaultRowHeight="13.5" x14ac:dyDescent="0.25"/>
  <cols>
    <col min="1" max="1" width="5.7109375" style="14" customWidth="1"/>
    <col min="2" max="2" width="28.28515625" style="14" customWidth="1"/>
    <col min="3" max="3" width="38.28515625" style="15" customWidth="1"/>
    <col min="4" max="4" width="14.7109375" style="15" customWidth="1"/>
    <col min="5" max="5" width="9" style="15" customWidth="1"/>
    <col min="6" max="6" width="14.85546875" style="15" customWidth="1"/>
    <col min="7" max="16384" width="11.42578125" style="1"/>
  </cols>
  <sheetData>
    <row r="1" spans="1:6" ht="18" customHeight="1" thickBot="1" x14ac:dyDescent="0.3">
      <c r="A1" s="30" t="s">
        <v>14</v>
      </c>
      <c r="B1" s="31"/>
      <c r="C1" s="31"/>
      <c r="D1" s="31"/>
      <c r="E1" s="31"/>
      <c r="F1" s="17">
        <v>43251</v>
      </c>
    </row>
    <row r="2" spans="1:6" s="6" customFormat="1" ht="17.45" customHeight="1" x14ac:dyDescent="0.25">
      <c r="A2" s="2" t="s">
        <v>53</v>
      </c>
      <c r="B2" s="2" t="s">
        <v>10</v>
      </c>
      <c r="C2" s="3" t="s">
        <v>11</v>
      </c>
      <c r="D2" s="4" t="s">
        <v>118</v>
      </c>
      <c r="E2" s="3" t="s">
        <v>119</v>
      </c>
      <c r="F2" s="5" t="s">
        <v>120</v>
      </c>
    </row>
    <row r="3" spans="1:6" s="7" customFormat="1" ht="12.2" customHeight="1" thickBot="1" x14ac:dyDescent="0.3">
      <c r="A3" s="26">
        <v>1</v>
      </c>
      <c r="B3" s="32" t="s">
        <v>121</v>
      </c>
      <c r="C3" s="33" t="s">
        <v>51</v>
      </c>
      <c r="D3" s="34">
        <v>4900837.9491699999</v>
      </c>
      <c r="E3" s="35">
        <v>429</v>
      </c>
      <c r="F3" s="36">
        <v>100980</v>
      </c>
    </row>
    <row r="4" spans="1:6" s="7" customFormat="1" ht="12.2" customHeight="1" x14ac:dyDescent="0.25">
      <c r="A4" s="23">
        <v>2</v>
      </c>
      <c r="B4" s="37" t="s">
        <v>15</v>
      </c>
      <c r="C4" s="38"/>
      <c r="D4" s="39">
        <f>SUM(D5:D6)</f>
        <v>3318338.3236800004</v>
      </c>
      <c r="E4" s="39">
        <f>SUM(E5:E6)</f>
        <v>128</v>
      </c>
      <c r="F4" s="40">
        <f>SUM(F5:F6)</f>
        <v>27354</v>
      </c>
    </row>
    <row r="5" spans="1:6" s="8" customFormat="1" ht="12.2" customHeight="1" x14ac:dyDescent="0.25">
      <c r="A5" s="18"/>
      <c r="B5" s="41"/>
      <c r="C5" s="42" t="s">
        <v>95</v>
      </c>
      <c r="D5" s="43">
        <v>3265643.3236800004</v>
      </c>
      <c r="E5" s="44">
        <v>122</v>
      </c>
      <c r="F5" s="45">
        <v>25668</v>
      </c>
    </row>
    <row r="6" spans="1:6" s="7" customFormat="1" ht="12.2" customHeight="1" thickBot="1" x14ac:dyDescent="0.3">
      <c r="A6" s="24"/>
      <c r="B6" s="46"/>
      <c r="C6" s="47" t="s">
        <v>43</v>
      </c>
      <c r="D6" s="48">
        <v>52695</v>
      </c>
      <c r="E6" s="49">
        <v>6</v>
      </c>
      <c r="F6" s="50">
        <v>1686</v>
      </c>
    </row>
    <row r="7" spans="1:6" s="7" customFormat="1" ht="12.2" customHeight="1" x14ac:dyDescent="0.25">
      <c r="A7" s="25">
        <v>3</v>
      </c>
      <c r="B7" s="51" t="s">
        <v>0</v>
      </c>
      <c r="C7" s="52" t="s">
        <v>94</v>
      </c>
      <c r="D7" s="53">
        <v>3158612</v>
      </c>
      <c r="E7" s="54">
        <v>319</v>
      </c>
      <c r="F7" s="55">
        <v>41922</v>
      </c>
    </row>
    <row r="8" spans="1:6" s="7" customFormat="1" ht="12.2" customHeight="1" thickBot="1" x14ac:dyDescent="0.3">
      <c r="A8" s="22">
        <v>4</v>
      </c>
      <c r="B8" s="56" t="s">
        <v>1</v>
      </c>
      <c r="C8" s="57" t="s">
        <v>48</v>
      </c>
      <c r="D8" s="58">
        <v>2601090</v>
      </c>
      <c r="E8" s="59">
        <v>365</v>
      </c>
      <c r="F8" s="60">
        <v>44270</v>
      </c>
    </row>
    <row r="9" spans="1:6" s="7" customFormat="1" ht="12.2" customHeight="1" x14ac:dyDescent="0.25">
      <c r="A9" s="23">
        <v>5</v>
      </c>
      <c r="B9" s="37" t="s">
        <v>2</v>
      </c>
      <c r="C9" s="37"/>
      <c r="D9" s="39">
        <f>SUM(D10:D11)</f>
        <v>2171161</v>
      </c>
      <c r="E9" s="61">
        <f>SUM(E10:E11)</f>
        <v>171</v>
      </c>
      <c r="F9" s="40">
        <f>SUM(F10:F11)</f>
        <v>22947</v>
      </c>
    </row>
    <row r="10" spans="1:6" s="7" customFormat="1" ht="12.2" customHeight="1" x14ac:dyDescent="0.25">
      <c r="A10" s="18"/>
      <c r="B10" s="41"/>
      <c r="C10" s="62" t="s">
        <v>37</v>
      </c>
      <c r="D10" s="43">
        <v>2157033</v>
      </c>
      <c r="E10" s="44">
        <v>170</v>
      </c>
      <c r="F10" s="45">
        <v>21981</v>
      </c>
    </row>
    <row r="11" spans="1:6" s="7" customFormat="1" ht="12.2" customHeight="1" thickBot="1" x14ac:dyDescent="0.3">
      <c r="A11" s="24"/>
      <c r="B11" s="46"/>
      <c r="C11" s="47" t="s">
        <v>113</v>
      </c>
      <c r="D11" s="48">
        <v>14128</v>
      </c>
      <c r="E11" s="49">
        <v>1</v>
      </c>
      <c r="F11" s="50">
        <v>966</v>
      </c>
    </row>
    <row r="12" spans="1:6" s="7" customFormat="1" ht="12.2" customHeight="1" x14ac:dyDescent="0.25">
      <c r="A12" s="25">
        <v>6</v>
      </c>
      <c r="B12" s="51" t="s">
        <v>5</v>
      </c>
      <c r="C12" s="52" t="s">
        <v>54</v>
      </c>
      <c r="D12" s="53">
        <v>1671772</v>
      </c>
      <c r="E12" s="54">
        <v>162</v>
      </c>
      <c r="F12" s="55">
        <v>28232</v>
      </c>
    </row>
    <row r="13" spans="1:6" s="7" customFormat="1" ht="12.2" customHeight="1" x14ac:dyDescent="0.25">
      <c r="A13" s="20">
        <f>+A12+1</f>
        <v>7</v>
      </c>
      <c r="B13" s="63" t="s">
        <v>12</v>
      </c>
      <c r="C13" s="64" t="s">
        <v>39</v>
      </c>
      <c r="D13" s="65">
        <v>1608008.620960102</v>
      </c>
      <c r="E13" s="66">
        <v>178</v>
      </c>
      <c r="F13" s="67">
        <v>23563</v>
      </c>
    </row>
    <row r="14" spans="1:6" s="7" customFormat="1" ht="12.2" customHeight="1" x14ac:dyDescent="0.25">
      <c r="A14" s="20">
        <f t="shared" ref="A14:A77" si="0">+A13+1</f>
        <v>8</v>
      </c>
      <c r="B14" s="63" t="s">
        <v>83</v>
      </c>
      <c r="C14" s="64" t="s">
        <v>93</v>
      </c>
      <c r="D14" s="65">
        <v>1511953</v>
      </c>
      <c r="E14" s="66">
        <v>165</v>
      </c>
      <c r="F14" s="67">
        <v>19094</v>
      </c>
    </row>
    <row r="15" spans="1:6" s="7" customFormat="1" ht="12.2" customHeight="1" x14ac:dyDescent="0.25">
      <c r="A15" s="20">
        <f t="shared" si="0"/>
        <v>9</v>
      </c>
      <c r="B15" s="63" t="s">
        <v>90</v>
      </c>
      <c r="C15" s="64" t="s">
        <v>111</v>
      </c>
      <c r="D15" s="65">
        <v>874385.68554457324</v>
      </c>
      <c r="E15" s="66">
        <v>6</v>
      </c>
      <c r="F15" s="67">
        <v>667</v>
      </c>
    </row>
    <row r="16" spans="1:6" s="7" customFormat="1" ht="12.2" customHeight="1" x14ac:dyDescent="0.25">
      <c r="A16" s="20">
        <f t="shared" si="0"/>
        <v>10</v>
      </c>
      <c r="B16" s="63" t="s">
        <v>6</v>
      </c>
      <c r="C16" s="64" t="s">
        <v>28</v>
      </c>
      <c r="D16" s="65">
        <v>873407.54999999981</v>
      </c>
      <c r="E16" s="66">
        <v>78</v>
      </c>
      <c r="F16" s="67">
        <v>9754</v>
      </c>
    </row>
    <row r="17" spans="1:6" s="7" customFormat="1" ht="12.2" customHeight="1" x14ac:dyDescent="0.25">
      <c r="A17" s="20">
        <f t="shared" si="0"/>
        <v>11</v>
      </c>
      <c r="B17" s="63" t="s">
        <v>4</v>
      </c>
      <c r="C17" s="64" t="s">
        <v>46</v>
      </c>
      <c r="D17" s="65">
        <v>827320</v>
      </c>
      <c r="E17" s="66">
        <v>13</v>
      </c>
      <c r="F17" s="67">
        <v>1391</v>
      </c>
    </row>
    <row r="18" spans="1:6" s="7" customFormat="1" ht="12.2" customHeight="1" x14ac:dyDescent="0.25">
      <c r="A18" s="20">
        <f t="shared" si="0"/>
        <v>12</v>
      </c>
      <c r="B18" s="63" t="s">
        <v>73</v>
      </c>
      <c r="C18" s="64" t="s">
        <v>96</v>
      </c>
      <c r="D18" s="65">
        <v>613027</v>
      </c>
      <c r="E18" s="66">
        <v>66</v>
      </c>
      <c r="F18" s="67">
        <v>10325</v>
      </c>
    </row>
    <row r="19" spans="1:6" s="7" customFormat="1" ht="12.2" customHeight="1" x14ac:dyDescent="0.25">
      <c r="A19" s="20">
        <f t="shared" si="0"/>
        <v>13</v>
      </c>
      <c r="B19" s="63" t="s">
        <v>17</v>
      </c>
      <c r="C19" s="64" t="s">
        <v>36</v>
      </c>
      <c r="D19" s="65">
        <v>458660</v>
      </c>
      <c r="E19" s="66">
        <v>38</v>
      </c>
      <c r="F19" s="67">
        <v>5516</v>
      </c>
    </row>
    <row r="20" spans="1:6" s="7" customFormat="1" ht="12.2" customHeight="1" x14ac:dyDescent="0.25">
      <c r="A20" s="20">
        <f t="shared" si="0"/>
        <v>14</v>
      </c>
      <c r="B20" s="63" t="s">
        <v>40</v>
      </c>
      <c r="C20" s="64" t="s">
        <v>56</v>
      </c>
      <c r="D20" s="65">
        <v>442916.99682763492</v>
      </c>
      <c r="E20" s="66">
        <v>65</v>
      </c>
      <c r="F20" s="67">
        <v>7838</v>
      </c>
    </row>
    <row r="21" spans="1:6" s="7" customFormat="1" ht="12.2" customHeight="1" x14ac:dyDescent="0.25">
      <c r="A21" s="20">
        <f t="shared" si="0"/>
        <v>15</v>
      </c>
      <c r="B21" s="63" t="s">
        <v>89</v>
      </c>
      <c r="C21" s="64" t="s">
        <v>72</v>
      </c>
      <c r="D21" s="65">
        <v>419927</v>
      </c>
      <c r="E21" s="66">
        <v>46</v>
      </c>
      <c r="F21" s="67">
        <v>5482</v>
      </c>
    </row>
    <row r="22" spans="1:6" s="7" customFormat="1" ht="12.2" customHeight="1" x14ac:dyDescent="0.25">
      <c r="A22" s="20">
        <f t="shared" si="0"/>
        <v>16</v>
      </c>
      <c r="B22" s="63" t="s">
        <v>3</v>
      </c>
      <c r="C22" s="64" t="s">
        <v>108</v>
      </c>
      <c r="D22" s="65">
        <v>400203</v>
      </c>
      <c r="E22" s="66">
        <v>43</v>
      </c>
      <c r="F22" s="67">
        <v>4629</v>
      </c>
    </row>
    <row r="23" spans="1:6" s="7" customFormat="1" ht="12.2" customHeight="1" x14ac:dyDescent="0.25">
      <c r="A23" s="20">
        <f t="shared" si="0"/>
        <v>17</v>
      </c>
      <c r="B23" s="63" t="s">
        <v>127</v>
      </c>
      <c r="C23" s="64" t="s">
        <v>42</v>
      </c>
      <c r="D23" s="65">
        <v>373691</v>
      </c>
      <c r="E23" s="66">
        <v>27</v>
      </c>
      <c r="F23" s="67">
        <v>5233</v>
      </c>
    </row>
    <row r="24" spans="1:6" s="7" customFormat="1" ht="12.2" customHeight="1" x14ac:dyDescent="0.25">
      <c r="A24" s="20">
        <f t="shared" si="0"/>
        <v>18</v>
      </c>
      <c r="B24" s="63" t="s">
        <v>86</v>
      </c>
      <c r="C24" s="64" t="s">
        <v>87</v>
      </c>
      <c r="D24" s="65">
        <v>356656.23353248503</v>
      </c>
      <c r="E24" s="66">
        <v>1</v>
      </c>
      <c r="F24" s="67">
        <v>199</v>
      </c>
    </row>
    <row r="25" spans="1:6" s="7" customFormat="1" ht="12.2" customHeight="1" x14ac:dyDescent="0.25">
      <c r="A25" s="20">
        <f t="shared" si="0"/>
        <v>19</v>
      </c>
      <c r="B25" s="63" t="s">
        <v>110</v>
      </c>
      <c r="C25" s="64" t="s">
        <v>58</v>
      </c>
      <c r="D25" s="65">
        <v>342115.21463035297</v>
      </c>
      <c r="E25" s="66">
        <v>45</v>
      </c>
      <c r="F25" s="67">
        <v>5364</v>
      </c>
    </row>
    <row r="26" spans="1:6" s="7" customFormat="1" ht="12.2" customHeight="1" x14ac:dyDescent="0.25">
      <c r="A26" s="20">
        <f t="shared" si="0"/>
        <v>20</v>
      </c>
      <c r="B26" s="63" t="s">
        <v>33</v>
      </c>
      <c r="C26" s="64" t="s">
        <v>44</v>
      </c>
      <c r="D26" s="65">
        <v>340011.3000000001</v>
      </c>
      <c r="E26" s="66">
        <v>31</v>
      </c>
      <c r="F26" s="67">
        <v>3783</v>
      </c>
    </row>
    <row r="27" spans="1:6" s="7" customFormat="1" ht="12.2" customHeight="1" x14ac:dyDescent="0.25">
      <c r="A27" s="20">
        <f t="shared" si="0"/>
        <v>21</v>
      </c>
      <c r="B27" s="63" t="s">
        <v>47</v>
      </c>
      <c r="C27" s="64" t="s">
        <v>50</v>
      </c>
      <c r="D27" s="65">
        <v>311976.45770073601</v>
      </c>
      <c r="E27" s="66">
        <v>23</v>
      </c>
      <c r="F27" s="67">
        <v>2528</v>
      </c>
    </row>
    <row r="28" spans="1:6" s="7" customFormat="1" ht="12.2" customHeight="1" x14ac:dyDescent="0.25">
      <c r="A28" s="20">
        <f t="shared" si="0"/>
        <v>22</v>
      </c>
      <c r="B28" s="63" t="s">
        <v>91</v>
      </c>
      <c r="C28" s="64" t="s">
        <v>92</v>
      </c>
      <c r="D28" s="65">
        <v>305714.14419422997</v>
      </c>
      <c r="E28" s="66">
        <v>40</v>
      </c>
      <c r="F28" s="67">
        <v>4534</v>
      </c>
    </row>
    <row r="29" spans="1:6" s="7" customFormat="1" ht="12.2" customHeight="1" x14ac:dyDescent="0.25">
      <c r="A29" s="20">
        <f t="shared" si="0"/>
        <v>23</v>
      </c>
      <c r="B29" s="63" t="s">
        <v>32</v>
      </c>
      <c r="C29" s="64" t="s">
        <v>55</v>
      </c>
      <c r="D29" s="65">
        <v>249750.78897572012</v>
      </c>
      <c r="E29" s="66">
        <v>39</v>
      </c>
      <c r="F29" s="67">
        <v>4625</v>
      </c>
    </row>
    <row r="30" spans="1:6" s="7" customFormat="1" ht="12.2" customHeight="1" x14ac:dyDescent="0.25">
      <c r="A30" s="20">
        <f t="shared" si="0"/>
        <v>24</v>
      </c>
      <c r="B30" s="63" t="s">
        <v>7</v>
      </c>
      <c r="C30" s="64" t="s">
        <v>52</v>
      </c>
      <c r="D30" s="65">
        <v>213454.40999999997</v>
      </c>
      <c r="E30" s="66">
        <v>16</v>
      </c>
      <c r="F30" s="67">
        <v>2109</v>
      </c>
    </row>
    <row r="31" spans="1:6" s="7" customFormat="1" ht="12.2" customHeight="1" x14ac:dyDescent="0.25">
      <c r="A31" s="20">
        <f t="shared" si="0"/>
        <v>25</v>
      </c>
      <c r="B31" s="63" t="s">
        <v>27</v>
      </c>
      <c r="C31" s="64" t="s">
        <v>41</v>
      </c>
      <c r="D31" s="65">
        <v>212695</v>
      </c>
      <c r="E31" s="66">
        <v>35</v>
      </c>
      <c r="F31" s="67">
        <v>4460</v>
      </c>
    </row>
    <row r="32" spans="1:6" s="7" customFormat="1" ht="12.2" customHeight="1" x14ac:dyDescent="0.25">
      <c r="A32" s="20">
        <f t="shared" si="0"/>
        <v>26</v>
      </c>
      <c r="B32" s="63" t="s">
        <v>88</v>
      </c>
      <c r="C32" s="64" t="s">
        <v>105</v>
      </c>
      <c r="D32" s="65">
        <v>210025.37567270501</v>
      </c>
      <c r="E32" s="66">
        <v>8</v>
      </c>
      <c r="F32" s="67">
        <v>1019</v>
      </c>
    </row>
    <row r="33" spans="1:6" s="7" customFormat="1" ht="12.2" customHeight="1" x14ac:dyDescent="0.25">
      <c r="A33" s="20">
        <f t="shared" si="0"/>
        <v>27</v>
      </c>
      <c r="B33" s="68" t="s">
        <v>67</v>
      </c>
      <c r="C33" s="69"/>
      <c r="D33" s="65">
        <v>202150.75033375202</v>
      </c>
      <c r="E33" s="66">
        <v>1</v>
      </c>
      <c r="F33" s="67">
        <v>146</v>
      </c>
    </row>
    <row r="34" spans="1:6" s="7" customFormat="1" ht="12.2" customHeight="1" x14ac:dyDescent="0.25">
      <c r="A34" s="20">
        <f t="shared" si="0"/>
        <v>28</v>
      </c>
      <c r="B34" s="63" t="s">
        <v>25</v>
      </c>
      <c r="C34" s="64" t="s">
        <v>57</v>
      </c>
      <c r="D34" s="65">
        <v>199325.01451206097</v>
      </c>
      <c r="E34" s="66">
        <v>19</v>
      </c>
      <c r="F34" s="67">
        <v>2525</v>
      </c>
    </row>
    <row r="35" spans="1:6" s="7" customFormat="1" ht="12.2" customHeight="1" x14ac:dyDescent="0.25">
      <c r="A35" s="20">
        <f t="shared" si="0"/>
        <v>29</v>
      </c>
      <c r="B35" s="63" t="s">
        <v>30</v>
      </c>
      <c r="C35" s="64" t="s">
        <v>30</v>
      </c>
      <c r="D35" s="65">
        <v>195490.22753121503</v>
      </c>
      <c r="E35" s="66">
        <v>15</v>
      </c>
      <c r="F35" s="67">
        <v>1602</v>
      </c>
    </row>
    <row r="36" spans="1:6" s="7" customFormat="1" ht="12.2" customHeight="1" x14ac:dyDescent="0.25">
      <c r="A36" s="20">
        <f t="shared" si="0"/>
        <v>30</v>
      </c>
      <c r="B36" s="63" t="s">
        <v>81</v>
      </c>
      <c r="C36" s="64" t="s">
        <v>80</v>
      </c>
      <c r="D36" s="65">
        <v>165592</v>
      </c>
      <c r="E36" s="66">
        <v>28</v>
      </c>
      <c r="F36" s="67">
        <v>3577</v>
      </c>
    </row>
    <row r="37" spans="1:6" s="7" customFormat="1" ht="12.2" customHeight="1" x14ac:dyDescent="0.25">
      <c r="A37" s="20">
        <f t="shared" si="0"/>
        <v>31</v>
      </c>
      <c r="B37" s="63" t="s">
        <v>45</v>
      </c>
      <c r="C37" s="64" t="s">
        <v>45</v>
      </c>
      <c r="D37" s="65">
        <v>163960.60388600099</v>
      </c>
      <c r="E37" s="66">
        <v>12</v>
      </c>
      <c r="F37" s="67">
        <v>2914</v>
      </c>
    </row>
    <row r="38" spans="1:6" s="7" customFormat="1" ht="12.2" customHeight="1" x14ac:dyDescent="0.25">
      <c r="A38" s="20">
        <f t="shared" si="0"/>
        <v>32</v>
      </c>
      <c r="B38" s="63" t="s">
        <v>128</v>
      </c>
      <c r="C38" s="64" t="s">
        <v>128</v>
      </c>
      <c r="D38" s="65">
        <v>156981.03501889101</v>
      </c>
      <c r="E38" s="66">
        <v>9</v>
      </c>
      <c r="F38" s="67">
        <v>2177</v>
      </c>
    </row>
    <row r="39" spans="1:6" s="7" customFormat="1" ht="12.2" customHeight="1" x14ac:dyDescent="0.25">
      <c r="A39" s="20">
        <f t="shared" si="0"/>
        <v>33</v>
      </c>
      <c r="B39" s="63" t="s">
        <v>84</v>
      </c>
      <c r="C39" s="64" t="s">
        <v>124</v>
      </c>
      <c r="D39" s="65">
        <v>141326.29898332001</v>
      </c>
      <c r="E39" s="66">
        <v>1</v>
      </c>
      <c r="F39" s="67">
        <v>102</v>
      </c>
    </row>
    <row r="40" spans="1:6" s="7" customFormat="1" ht="12.2" customHeight="1" x14ac:dyDescent="0.25">
      <c r="A40" s="20">
        <f t="shared" si="0"/>
        <v>34</v>
      </c>
      <c r="B40" s="63" t="s">
        <v>24</v>
      </c>
      <c r="C40" s="64" t="s">
        <v>70</v>
      </c>
      <c r="D40" s="65">
        <v>139287.74057286399</v>
      </c>
      <c r="E40" s="66">
        <v>6</v>
      </c>
      <c r="F40" s="67">
        <v>639</v>
      </c>
    </row>
    <row r="41" spans="1:6" s="7" customFormat="1" ht="12.2" customHeight="1" x14ac:dyDescent="0.25">
      <c r="A41" s="20">
        <f t="shared" si="0"/>
        <v>35</v>
      </c>
      <c r="B41" s="63" t="s">
        <v>79</v>
      </c>
      <c r="C41" s="64" t="s">
        <v>29</v>
      </c>
      <c r="D41" s="65">
        <v>138955.23302000001</v>
      </c>
      <c r="E41" s="66">
        <v>12</v>
      </c>
      <c r="F41" s="67">
        <v>1801</v>
      </c>
    </row>
    <row r="42" spans="1:6" s="7" customFormat="1" ht="12.2" customHeight="1" x14ac:dyDescent="0.25">
      <c r="A42" s="20">
        <f t="shared" si="0"/>
        <v>36</v>
      </c>
      <c r="B42" s="63" t="s">
        <v>13</v>
      </c>
      <c r="C42" s="64" t="s">
        <v>117</v>
      </c>
      <c r="D42" s="65">
        <v>116642.89417937599</v>
      </c>
      <c r="E42" s="66">
        <v>3</v>
      </c>
      <c r="F42" s="67">
        <v>779</v>
      </c>
    </row>
    <row r="43" spans="1:6" s="7" customFormat="1" ht="12.2" customHeight="1" x14ac:dyDescent="0.25">
      <c r="A43" s="20">
        <f t="shared" si="0"/>
        <v>37</v>
      </c>
      <c r="B43" s="63" t="s">
        <v>109</v>
      </c>
      <c r="C43" s="64" t="s">
        <v>115</v>
      </c>
      <c r="D43" s="65">
        <v>113275.77211132301</v>
      </c>
      <c r="E43" s="66">
        <v>9</v>
      </c>
      <c r="F43" s="67">
        <v>1207</v>
      </c>
    </row>
    <row r="44" spans="1:6" s="7" customFormat="1" ht="12.2" customHeight="1" x14ac:dyDescent="0.25">
      <c r="A44" s="20">
        <f t="shared" si="0"/>
        <v>38</v>
      </c>
      <c r="B44" s="63" t="s">
        <v>38</v>
      </c>
      <c r="C44" s="64" t="s">
        <v>97</v>
      </c>
      <c r="D44" s="65">
        <v>112925.11412453999</v>
      </c>
      <c r="E44" s="66">
        <v>14</v>
      </c>
      <c r="F44" s="67">
        <v>1789</v>
      </c>
    </row>
    <row r="45" spans="1:6" s="7" customFormat="1" ht="12.2" customHeight="1" x14ac:dyDescent="0.25">
      <c r="A45" s="20">
        <f t="shared" si="0"/>
        <v>39</v>
      </c>
      <c r="B45" s="63" t="s">
        <v>107</v>
      </c>
      <c r="C45" s="64" t="s">
        <v>106</v>
      </c>
      <c r="D45" s="65">
        <v>112769.42114178199</v>
      </c>
      <c r="E45" s="66">
        <v>7</v>
      </c>
      <c r="F45" s="67">
        <v>1534</v>
      </c>
    </row>
    <row r="46" spans="1:6" s="7" customFormat="1" ht="12.2" customHeight="1" x14ac:dyDescent="0.25">
      <c r="A46" s="20">
        <f t="shared" si="0"/>
        <v>40</v>
      </c>
      <c r="B46" s="63" t="s">
        <v>34</v>
      </c>
      <c r="C46" s="64" t="s">
        <v>35</v>
      </c>
      <c r="D46" s="65">
        <v>98935.34</v>
      </c>
      <c r="E46" s="66">
        <v>11</v>
      </c>
      <c r="F46" s="67">
        <v>1598</v>
      </c>
    </row>
    <row r="47" spans="1:6" s="7" customFormat="1" ht="12.2" customHeight="1" x14ac:dyDescent="0.25">
      <c r="A47" s="20">
        <f t="shared" si="0"/>
        <v>41</v>
      </c>
      <c r="B47" s="68" t="s">
        <v>68</v>
      </c>
      <c r="C47" s="69"/>
      <c r="D47" s="65">
        <v>93421.664680305999</v>
      </c>
      <c r="E47" s="66">
        <v>1</v>
      </c>
      <c r="F47" s="67">
        <v>115</v>
      </c>
    </row>
    <row r="48" spans="1:6" s="7" customFormat="1" ht="12.2" customHeight="1" x14ac:dyDescent="0.25">
      <c r="A48" s="20">
        <f t="shared" si="0"/>
        <v>42</v>
      </c>
      <c r="B48" s="63" t="s">
        <v>122</v>
      </c>
      <c r="C48" s="64" t="s">
        <v>123</v>
      </c>
      <c r="D48" s="65">
        <v>87628.187113483014</v>
      </c>
      <c r="E48" s="66">
        <v>10</v>
      </c>
      <c r="F48" s="67">
        <v>3903</v>
      </c>
    </row>
    <row r="49" spans="1:6" s="7" customFormat="1" ht="12.2" customHeight="1" x14ac:dyDescent="0.25">
      <c r="A49" s="20">
        <f t="shared" si="0"/>
        <v>43</v>
      </c>
      <c r="B49" s="63" t="s">
        <v>98</v>
      </c>
      <c r="C49" s="64" t="s">
        <v>60</v>
      </c>
      <c r="D49" s="65">
        <v>73803.360031062999</v>
      </c>
      <c r="E49" s="66">
        <v>5</v>
      </c>
      <c r="F49" s="67">
        <v>537</v>
      </c>
    </row>
    <row r="50" spans="1:6" s="7" customFormat="1" ht="12.2" customHeight="1" x14ac:dyDescent="0.25">
      <c r="A50" s="20">
        <f t="shared" si="0"/>
        <v>44</v>
      </c>
      <c r="B50" s="63" t="s">
        <v>16</v>
      </c>
      <c r="C50" s="64" t="s">
        <v>16</v>
      </c>
      <c r="D50" s="65">
        <v>69808.334789999994</v>
      </c>
      <c r="E50" s="66">
        <v>13</v>
      </c>
      <c r="F50" s="67">
        <v>1460</v>
      </c>
    </row>
    <row r="51" spans="1:6" s="7" customFormat="1" ht="12.2" customHeight="1" x14ac:dyDescent="0.25">
      <c r="A51" s="20">
        <f t="shared" si="0"/>
        <v>45</v>
      </c>
      <c r="B51" s="63" t="s">
        <v>102</v>
      </c>
      <c r="C51" s="64" t="s">
        <v>103</v>
      </c>
      <c r="D51" s="65">
        <v>59325</v>
      </c>
      <c r="E51" s="66">
        <v>1</v>
      </c>
      <c r="F51" s="67">
        <v>413</v>
      </c>
    </row>
    <row r="52" spans="1:6" s="7" customFormat="1" ht="12.2" customHeight="1" x14ac:dyDescent="0.25">
      <c r="A52" s="20">
        <f t="shared" si="0"/>
        <v>46</v>
      </c>
      <c r="B52" s="63" t="s">
        <v>23</v>
      </c>
      <c r="C52" s="64" t="s">
        <v>59</v>
      </c>
      <c r="D52" s="65">
        <v>58002</v>
      </c>
      <c r="E52" s="66">
        <v>11</v>
      </c>
      <c r="F52" s="67">
        <v>1387</v>
      </c>
    </row>
    <row r="53" spans="1:6" s="7" customFormat="1" ht="12.2" customHeight="1" x14ac:dyDescent="0.25">
      <c r="A53" s="20">
        <f t="shared" si="0"/>
        <v>47</v>
      </c>
      <c r="B53" s="63" t="s">
        <v>18</v>
      </c>
      <c r="C53" s="64" t="s">
        <v>18</v>
      </c>
      <c r="D53" s="65">
        <v>55980</v>
      </c>
      <c r="E53" s="66">
        <v>9</v>
      </c>
      <c r="F53" s="67">
        <v>1613</v>
      </c>
    </row>
    <row r="54" spans="1:6" s="7" customFormat="1" ht="12.2" customHeight="1" x14ac:dyDescent="0.25">
      <c r="A54" s="20">
        <f t="shared" si="0"/>
        <v>48</v>
      </c>
      <c r="B54" s="68" t="s">
        <v>82</v>
      </c>
      <c r="C54" s="69"/>
      <c r="D54" s="65">
        <v>53761.023628832008</v>
      </c>
      <c r="E54" s="66">
        <v>1</v>
      </c>
      <c r="F54" s="67">
        <v>157</v>
      </c>
    </row>
    <row r="55" spans="1:6" s="7" customFormat="1" ht="12.2" customHeight="1" x14ac:dyDescent="0.25">
      <c r="A55" s="20">
        <f t="shared" si="0"/>
        <v>49</v>
      </c>
      <c r="B55" s="63" t="s">
        <v>22</v>
      </c>
      <c r="C55" s="64" t="s">
        <v>112</v>
      </c>
      <c r="D55" s="65">
        <v>46427</v>
      </c>
      <c r="E55" s="66">
        <v>1</v>
      </c>
      <c r="F55" s="67">
        <v>101</v>
      </c>
    </row>
    <row r="56" spans="1:6" s="7" customFormat="1" ht="12.2" customHeight="1" x14ac:dyDescent="0.25">
      <c r="A56" s="20">
        <f t="shared" si="0"/>
        <v>50</v>
      </c>
      <c r="B56" s="63" t="s">
        <v>9</v>
      </c>
      <c r="C56" s="64" t="s">
        <v>49</v>
      </c>
      <c r="D56" s="65">
        <v>45829</v>
      </c>
      <c r="E56" s="66">
        <v>4</v>
      </c>
      <c r="F56" s="67">
        <v>396</v>
      </c>
    </row>
    <row r="57" spans="1:6" s="7" customFormat="1" ht="12.2" customHeight="1" x14ac:dyDescent="0.25">
      <c r="A57" s="20">
        <f t="shared" si="0"/>
        <v>51</v>
      </c>
      <c r="B57" s="63" t="s">
        <v>8</v>
      </c>
      <c r="C57" s="64" t="s">
        <v>61</v>
      </c>
      <c r="D57" s="65">
        <v>43542.313457953001</v>
      </c>
      <c r="E57" s="66">
        <v>5</v>
      </c>
      <c r="F57" s="67">
        <v>2029</v>
      </c>
    </row>
    <row r="58" spans="1:6" s="7" customFormat="1" ht="12.2" customHeight="1" x14ac:dyDescent="0.25">
      <c r="A58" s="20">
        <f t="shared" si="0"/>
        <v>52</v>
      </c>
      <c r="B58" s="63" t="s">
        <v>104</v>
      </c>
      <c r="C58" s="64" t="s">
        <v>104</v>
      </c>
      <c r="D58" s="65">
        <v>42948</v>
      </c>
      <c r="E58" s="66">
        <v>4</v>
      </c>
      <c r="F58" s="67">
        <v>489</v>
      </c>
    </row>
    <row r="59" spans="1:6" s="7" customFormat="1" ht="12.2" customHeight="1" x14ac:dyDescent="0.25">
      <c r="A59" s="20">
        <f t="shared" si="0"/>
        <v>53</v>
      </c>
      <c r="B59" s="63" t="s">
        <v>74</v>
      </c>
      <c r="C59" s="64" t="s">
        <v>116</v>
      </c>
      <c r="D59" s="65">
        <v>42729.505521498002</v>
      </c>
      <c r="E59" s="66">
        <v>8</v>
      </c>
      <c r="F59" s="67">
        <v>1159</v>
      </c>
    </row>
    <row r="60" spans="1:6" s="7" customFormat="1" ht="12.2" customHeight="1" x14ac:dyDescent="0.25">
      <c r="A60" s="20">
        <f t="shared" si="0"/>
        <v>54</v>
      </c>
      <c r="B60" s="63" t="s">
        <v>26</v>
      </c>
      <c r="C60" s="64" t="s">
        <v>26</v>
      </c>
      <c r="D60" s="65">
        <v>33849.637695359997</v>
      </c>
      <c r="E60" s="66">
        <v>1</v>
      </c>
      <c r="F60" s="67">
        <v>112</v>
      </c>
    </row>
    <row r="61" spans="1:6" s="7" customFormat="1" ht="12.2" customHeight="1" x14ac:dyDescent="0.25">
      <c r="A61" s="20">
        <f t="shared" si="0"/>
        <v>55</v>
      </c>
      <c r="B61" s="63" t="s">
        <v>20</v>
      </c>
      <c r="C61" s="64" t="s">
        <v>20</v>
      </c>
      <c r="D61" s="65">
        <v>28039</v>
      </c>
      <c r="E61" s="66">
        <v>3</v>
      </c>
      <c r="F61" s="67">
        <v>846</v>
      </c>
    </row>
    <row r="62" spans="1:6" s="7" customFormat="1" ht="12.2" customHeight="1" x14ac:dyDescent="0.25">
      <c r="A62" s="20">
        <f t="shared" si="0"/>
        <v>56</v>
      </c>
      <c r="B62" s="68" t="s">
        <v>69</v>
      </c>
      <c r="C62" s="69"/>
      <c r="D62" s="65">
        <v>25601.284713270001</v>
      </c>
      <c r="E62" s="66">
        <v>1</v>
      </c>
      <c r="F62" s="67">
        <v>115</v>
      </c>
    </row>
    <row r="63" spans="1:6" s="7" customFormat="1" ht="12.2" customHeight="1" x14ac:dyDescent="0.25">
      <c r="A63" s="20">
        <f t="shared" si="0"/>
        <v>57</v>
      </c>
      <c r="B63" s="68" t="s">
        <v>62</v>
      </c>
      <c r="C63" s="69"/>
      <c r="D63" s="65">
        <v>15787.281223763999</v>
      </c>
      <c r="E63" s="66">
        <v>1</v>
      </c>
      <c r="F63" s="67">
        <v>23</v>
      </c>
    </row>
    <row r="64" spans="1:6" s="7" customFormat="1" ht="12.2" customHeight="1" x14ac:dyDescent="0.25">
      <c r="A64" s="20">
        <f t="shared" si="0"/>
        <v>58</v>
      </c>
      <c r="B64" s="63" t="s">
        <v>31</v>
      </c>
      <c r="C64" s="64" t="s">
        <v>129</v>
      </c>
      <c r="D64" s="65">
        <v>15056</v>
      </c>
      <c r="E64" s="66">
        <v>3</v>
      </c>
      <c r="F64" s="67">
        <v>470</v>
      </c>
    </row>
    <row r="65" spans="1:8" s="7" customFormat="1" ht="12.2" customHeight="1" x14ac:dyDescent="0.25">
      <c r="A65" s="20">
        <f t="shared" si="0"/>
        <v>59</v>
      </c>
      <c r="B65" s="63" t="s">
        <v>21</v>
      </c>
      <c r="C65" s="64" t="s">
        <v>63</v>
      </c>
      <c r="D65" s="65">
        <v>11897.154846504</v>
      </c>
      <c r="E65" s="66">
        <v>1</v>
      </c>
      <c r="F65" s="67">
        <v>104</v>
      </c>
    </row>
    <row r="66" spans="1:8" s="7" customFormat="1" ht="12.2" customHeight="1" x14ac:dyDescent="0.25">
      <c r="A66" s="20">
        <f t="shared" si="0"/>
        <v>60</v>
      </c>
      <c r="B66" s="63" t="s">
        <v>126</v>
      </c>
      <c r="C66" s="64" t="s">
        <v>126</v>
      </c>
      <c r="D66" s="65">
        <v>10924.957281645</v>
      </c>
      <c r="E66" s="66">
        <v>2</v>
      </c>
      <c r="F66" s="67">
        <v>218</v>
      </c>
    </row>
    <row r="67" spans="1:8" s="7" customFormat="1" ht="12.2" customHeight="1" x14ac:dyDescent="0.25">
      <c r="A67" s="20">
        <f t="shared" si="0"/>
        <v>61</v>
      </c>
      <c r="B67" s="63" t="s">
        <v>19</v>
      </c>
      <c r="C67" s="64" t="s">
        <v>64</v>
      </c>
      <c r="D67" s="65">
        <v>10205.821695420998</v>
      </c>
      <c r="E67" s="66">
        <v>1</v>
      </c>
      <c r="F67" s="67">
        <v>114</v>
      </c>
    </row>
    <row r="68" spans="1:8" s="7" customFormat="1" ht="12.2" customHeight="1" x14ac:dyDescent="0.25">
      <c r="A68" s="20">
        <f t="shared" si="0"/>
        <v>62</v>
      </c>
      <c r="B68" s="63" t="s">
        <v>114</v>
      </c>
      <c r="C68" s="64" t="s">
        <v>125</v>
      </c>
      <c r="D68" s="65">
        <v>9738.4244709330014</v>
      </c>
      <c r="E68" s="66">
        <v>2</v>
      </c>
      <c r="F68" s="67">
        <v>187</v>
      </c>
    </row>
    <row r="69" spans="1:8" s="7" customFormat="1" ht="12.2" customHeight="1" x14ac:dyDescent="0.25">
      <c r="A69" s="20">
        <f t="shared" si="0"/>
        <v>63</v>
      </c>
      <c r="B69" s="63" t="s">
        <v>131</v>
      </c>
      <c r="C69" s="64" t="s">
        <v>131</v>
      </c>
      <c r="D69" s="65">
        <v>9115.5351873300006</v>
      </c>
      <c r="E69" s="66">
        <v>1</v>
      </c>
      <c r="F69" s="67">
        <v>9</v>
      </c>
      <c r="H69" s="27"/>
    </row>
    <row r="70" spans="1:8" s="7" customFormat="1" ht="12.2" customHeight="1" x14ac:dyDescent="0.25">
      <c r="A70" s="20">
        <f t="shared" si="0"/>
        <v>64</v>
      </c>
      <c r="B70" s="63" t="s">
        <v>99</v>
      </c>
      <c r="C70" s="64" t="s">
        <v>99</v>
      </c>
      <c r="D70" s="65">
        <v>7302</v>
      </c>
      <c r="E70" s="66">
        <v>2</v>
      </c>
      <c r="F70" s="67">
        <v>215</v>
      </c>
    </row>
    <row r="71" spans="1:8" s="7" customFormat="1" ht="12.2" customHeight="1" x14ac:dyDescent="0.25">
      <c r="A71" s="20">
        <f t="shared" si="0"/>
        <v>65</v>
      </c>
      <c r="B71" s="63" t="s">
        <v>132</v>
      </c>
      <c r="C71" s="64" t="s">
        <v>133</v>
      </c>
      <c r="D71" s="65">
        <v>5141</v>
      </c>
      <c r="E71" s="66">
        <v>1</v>
      </c>
      <c r="F71" s="67">
        <v>118</v>
      </c>
    </row>
    <row r="72" spans="1:8" s="7" customFormat="1" ht="12.2" customHeight="1" x14ac:dyDescent="0.25">
      <c r="A72" s="20">
        <f t="shared" si="0"/>
        <v>66</v>
      </c>
      <c r="B72" s="63" t="s">
        <v>75</v>
      </c>
      <c r="C72" s="64" t="s">
        <v>76</v>
      </c>
      <c r="D72" s="65">
        <v>4299.1358791999992</v>
      </c>
      <c r="E72" s="66">
        <v>1</v>
      </c>
      <c r="F72" s="67">
        <v>104</v>
      </c>
    </row>
    <row r="73" spans="1:8" s="7" customFormat="1" ht="12.2" customHeight="1" x14ac:dyDescent="0.25">
      <c r="A73" s="20">
        <f t="shared" si="0"/>
        <v>67</v>
      </c>
      <c r="B73" s="63" t="s">
        <v>71</v>
      </c>
      <c r="C73" s="64"/>
      <c r="D73" s="65">
        <v>4276.0826631</v>
      </c>
      <c r="E73" s="66">
        <v>1</v>
      </c>
      <c r="F73" s="67">
        <v>100</v>
      </c>
    </row>
    <row r="74" spans="1:8" s="7" customFormat="1" ht="12.2" customHeight="1" x14ac:dyDescent="0.25">
      <c r="A74" s="20">
        <f t="shared" si="0"/>
        <v>68</v>
      </c>
      <c r="B74" s="63" t="s">
        <v>100</v>
      </c>
      <c r="C74" s="69" t="s">
        <v>101</v>
      </c>
      <c r="D74" s="65">
        <v>3593.0863596239997</v>
      </c>
      <c r="E74" s="66">
        <v>1</v>
      </c>
      <c r="F74" s="67">
        <v>107</v>
      </c>
    </row>
    <row r="75" spans="1:8" s="7" customFormat="1" ht="12.2" customHeight="1" x14ac:dyDescent="0.25">
      <c r="A75" s="20">
        <f t="shared" si="0"/>
        <v>69</v>
      </c>
      <c r="B75" s="68" t="s">
        <v>65</v>
      </c>
      <c r="C75" s="69"/>
      <c r="D75" s="65">
        <v>2456.7529882250001</v>
      </c>
      <c r="E75" s="66">
        <v>1</v>
      </c>
      <c r="F75" s="67">
        <v>135</v>
      </c>
    </row>
    <row r="76" spans="1:8" s="7" customFormat="1" ht="12.2" customHeight="1" x14ac:dyDescent="0.25">
      <c r="A76" s="20">
        <f t="shared" si="0"/>
        <v>70</v>
      </c>
      <c r="B76" s="63" t="s">
        <v>66</v>
      </c>
      <c r="C76" s="64"/>
      <c r="D76" s="65">
        <v>2202.4124894000001</v>
      </c>
      <c r="E76" s="66">
        <v>1</v>
      </c>
      <c r="F76" s="67">
        <v>103</v>
      </c>
    </row>
    <row r="77" spans="1:8" s="7" customFormat="1" ht="12.2" customHeight="1" x14ac:dyDescent="0.25">
      <c r="A77" s="21">
        <f t="shared" si="0"/>
        <v>71</v>
      </c>
      <c r="B77" s="70" t="s">
        <v>85</v>
      </c>
      <c r="C77" s="71" t="s">
        <v>85</v>
      </c>
      <c r="D77" s="72">
        <v>2190.0694455550001</v>
      </c>
      <c r="E77" s="73">
        <v>1</v>
      </c>
      <c r="F77" s="74">
        <v>110</v>
      </c>
    </row>
    <row r="78" spans="1:8" s="7" customFormat="1" ht="12.2" customHeight="1" x14ac:dyDescent="0.25">
      <c r="A78" s="19"/>
      <c r="B78" s="28" t="s">
        <v>130</v>
      </c>
      <c r="C78" s="29"/>
      <c r="D78" s="9">
        <f>SUM(D3:D77)-D4-D9</f>
        <v>31800208.522466138</v>
      </c>
      <c r="E78" s="9">
        <f>SUM(E3:E77)-E4-E9</f>
        <v>2782</v>
      </c>
      <c r="F78" s="10">
        <f>SUM(F3:F77)-F4-F9</f>
        <v>427157</v>
      </c>
    </row>
    <row r="79" spans="1:8" s="7" customFormat="1" ht="12.2" customHeight="1" x14ac:dyDescent="0.25">
      <c r="A79" s="11" t="s">
        <v>77</v>
      </c>
      <c r="B79" s="8"/>
      <c r="C79" s="12"/>
      <c r="D79" s="12"/>
      <c r="E79" s="12"/>
      <c r="F79" s="12"/>
    </row>
    <row r="80" spans="1:8" s="8" customFormat="1" x14ac:dyDescent="0.25">
      <c r="A80" s="11" t="s">
        <v>78</v>
      </c>
      <c r="B80" s="11"/>
      <c r="C80" s="12"/>
      <c r="D80" s="13"/>
      <c r="E80" s="13"/>
      <c r="F80" s="12"/>
    </row>
    <row r="81" spans="1:6" s="8" customFormat="1" x14ac:dyDescent="0.25">
      <c r="A81" s="11" t="s">
        <v>134</v>
      </c>
      <c r="B81" s="11"/>
      <c r="C81" s="12"/>
      <c r="D81" s="12"/>
      <c r="E81" s="12"/>
      <c r="F81" s="12"/>
    </row>
    <row r="82" spans="1:6" x14ac:dyDescent="0.25">
      <c r="A82" s="16"/>
    </row>
  </sheetData>
  <sortState ref="B12:F77">
    <sortCondition descending="1" ref="D12:D77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2018-03-09T10:26:04Z</cp:lastPrinted>
  <dcterms:created xsi:type="dcterms:W3CDTF">2001-03-01T10:52:24Z</dcterms:created>
  <dcterms:modified xsi:type="dcterms:W3CDTF">2018-06-08T11:38:42Z</dcterms:modified>
</cp:coreProperties>
</file>